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s\"/>
    </mc:Choice>
  </mc:AlternateContent>
  <xr:revisionPtr revIDLastSave="0" documentId="8_{D7568F7E-E1C5-42F0-8F48-354B23363B10}" xr6:coauthVersionLast="37" xr6:coauthVersionMax="37" xr10:uidLastSave="{00000000-0000-0000-0000-000000000000}"/>
  <bookViews>
    <workbookView xWindow="0" yWindow="0" windowWidth="28800" windowHeight="12225"/>
  </bookViews>
  <sheets>
    <sheet name="ODLIV_TRANS" sheetId="1" r:id="rId1"/>
  </sheets>
  <calcPr calcId="0"/>
</workbook>
</file>

<file path=xl/calcChain.xml><?xml version="1.0" encoding="utf-8"?>
<calcChain xmlns="http://schemas.openxmlformats.org/spreadsheetml/2006/main">
  <c r="D46" i="1" l="1"/>
  <c r="D9" i="1"/>
  <c r="D68" i="1"/>
  <c r="D70" i="1" s="1"/>
  <c r="D67" i="1"/>
  <c r="D66" i="1"/>
  <c r="D65" i="1"/>
</calcChain>
</file>

<file path=xl/sharedStrings.xml><?xml version="1.0" encoding="utf-8"?>
<sst xmlns="http://schemas.openxmlformats.org/spreadsheetml/2006/main" count="270" uniqueCount="154">
  <si>
    <t>Naziv primatelja</t>
  </si>
  <si>
    <t>OIB primatelja</t>
  </si>
  <si>
    <t>Sjedište / prebivalište primatelja</t>
  </si>
  <si>
    <t>Šifra vrste rashoda / izdatka</t>
  </si>
  <si>
    <t>Opis vrste rashoda / izdatka</t>
  </si>
  <si>
    <t>A-KUD DOO</t>
  </si>
  <si>
    <t>OIB: 27579289845</t>
  </si>
  <si>
    <t>SPLIT</t>
  </si>
  <si>
    <t>MATERIJAL I I DJELOVI ZA TEKUĆE I INVESTICIJSKO ODRŽAVANJE</t>
  </si>
  <si>
    <t>ALCA ZAGREB DOO</t>
  </si>
  <si>
    <t>OIB: 58353015102</t>
  </si>
  <si>
    <t>ZAGREB</t>
  </si>
  <si>
    <t>UREDSKI MATERIJAL I OSTALI MATERIJALNI RASHODI</t>
  </si>
  <si>
    <t>ANDABAKA DOO</t>
  </si>
  <si>
    <t>OIB: 72859545484</t>
  </si>
  <si>
    <t>SITNI INVENTAR I AUTOGUME</t>
  </si>
  <si>
    <t>CIAN DOO</t>
  </si>
  <si>
    <t>OIB: 04201603871</t>
  </si>
  <si>
    <t>KOMUNALNE USLUGE</t>
  </si>
  <si>
    <t>CRESCAT</t>
  </si>
  <si>
    <t>OIB: 31608194500</t>
  </si>
  <si>
    <t>MATERIJAL I SIROVINE</t>
  </si>
  <si>
    <t>ČISTOĆA DOO</t>
  </si>
  <si>
    <t>OIB: 38812451417</t>
  </si>
  <si>
    <t>DESPOT INFINITUS DOO</t>
  </si>
  <si>
    <t>OIB: 46602631231</t>
  </si>
  <si>
    <t>POHRANJENE KNJIGE, UMJETNIČKA DJELA I SLIČNE VRIJEDNOSTI</t>
  </si>
  <si>
    <t>DOMINOVIĆ DOO</t>
  </si>
  <si>
    <t>OIB: 39753545974</t>
  </si>
  <si>
    <t>DRŽAVNI PRORAČUN RH</t>
  </si>
  <si>
    <t>OIB: 18683136487</t>
  </si>
  <si>
    <t>PRISTOJBE I NAKNADE</t>
  </si>
  <si>
    <t>DUAL II</t>
  </si>
  <si>
    <t>OIB: 64100901528</t>
  </si>
  <si>
    <t>USLUGE TEKUĆEG I INVESTICIJSKOG ODRŽAVANJA</t>
  </si>
  <si>
    <t>FINA Financijska agencija</t>
  </si>
  <si>
    <t>OIB: 85821130368</t>
  </si>
  <si>
    <t>RAČUNALNE USLUGE</t>
  </si>
  <si>
    <t>GRAD SPLIT</t>
  </si>
  <si>
    <t>OIB: 78755598868</t>
  </si>
  <si>
    <t>GRAĐA PRODAJNI CENTRI SOLIN</t>
  </si>
  <si>
    <t>OIB: 70571833346</t>
  </si>
  <si>
    <t>SOLIN</t>
  </si>
  <si>
    <t>HEP-OPSKRBA DOO</t>
  </si>
  <si>
    <t>OIB: 63073332379</t>
  </si>
  <si>
    <t>ENERGIJA</t>
  </si>
  <si>
    <t>HP-HRVATSKA POŠTA DD</t>
  </si>
  <si>
    <t>OIB: 87311810356</t>
  </si>
  <si>
    <t>USLUGE TELEFONA, INTERNETA, POŠTE I PRIJEVOZA</t>
  </si>
  <si>
    <t>HRT HRVATSKA TELEVIZIJA</t>
  </si>
  <si>
    <t>OIB: 68419124305</t>
  </si>
  <si>
    <t>HRVATSKA SVEUČILIŠNA NAKLADA</t>
  </si>
  <si>
    <t>OIB: 58597177555</t>
  </si>
  <si>
    <t>HRVATSKA ZAJEDNICA RAČUNOVOĐA I FIN.DJELATNIKA</t>
  </si>
  <si>
    <t>OIB: 75508100288</t>
  </si>
  <si>
    <t>HRVATSKI TELEKOM DD</t>
  </si>
  <si>
    <t>OIB: 81793146560</t>
  </si>
  <si>
    <t>INSTITUT ZA POVIJEST UMJETNOSTI</t>
  </si>
  <si>
    <t>OIB: 59451980348</t>
  </si>
  <si>
    <t>IZVORI DOO</t>
  </si>
  <si>
    <t>OIB: 67869402878</t>
  </si>
  <si>
    <t>JAGLA Trgovacki obrt vl. Antonia Bilonic</t>
  </si>
  <si>
    <t>OIB: GDPR</t>
  </si>
  <si>
    <t>GDPR</t>
  </si>
  <si>
    <t>KRUZAK DOO</t>
  </si>
  <si>
    <t>OIB: 21224041317</t>
  </si>
  <si>
    <t>HRVATSKI LESKOVAC</t>
  </si>
  <si>
    <t>LEYKAM INTERNATIONAL DOO</t>
  </si>
  <si>
    <t>OIB: 12856557744</t>
  </si>
  <si>
    <t>MATICA HRVATSKA</t>
  </si>
  <si>
    <t>OIB: 79893058381</t>
  </si>
  <si>
    <t>MEDICINSKA NAKLADA DOO</t>
  </si>
  <si>
    <t>OIB: 78790858154</t>
  </si>
  <si>
    <t>MONTTRADE-SPLIT DOO</t>
  </si>
  <si>
    <t>OIB: 23360971149</t>
  </si>
  <si>
    <t>MOZAIK KNJIGA doo</t>
  </si>
  <si>
    <t>OIB: 57010186553</t>
  </si>
  <si>
    <t>NAKLADA LJEVAK doo</t>
  </si>
  <si>
    <t>OIB: 80364394364</t>
  </si>
  <si>
    <t>NARODNE NOVINE</t>
  </si>
  <si>
    <t>OIB: 64546066176</t>
  </si>
  <si>
    <t>ZAGREB-NOVI ZAGREB</t>
  </si>
  <si>
    <t>NET obrt vl. Damir Milovac</t>
  </si>
  <si>
    <t>ZAKUPNINE I NAJAMNINE</t>
  </si>
  <si>
    <t>NOVA STVARNOST DOO</t>
  </si>
  <si>
    <t>OIB: 09061841576</t>
  </si>
  <si>
    <t>NOVI INFORMATOR DOO</t>
  </si>
  <si>
    <t>OIB: 03492821167</t>
  </si>
  <si>
    <t>OTP BANKA</t>
  </si>
  <si>
    <t>OIB: 52508873833</t>
  </si>
  <si>
    <t>BANKARSKE USLUGE I USLUGE PLATNOG PROMETA</t>
  </si>
  <si>
    <t>PAPIRUS GRUPA DOO</t>
  </si>
  <si>
    <t>OIB: 15827489266</t>
  </si>
  <si>
    <t>PIEL d.o.o.</t>
  </si>
  <si>
    <t>OIB: 76120956111</t>
  </si>
  <si>
    <t>POS d.o.o</t>
  </si>
  <si>
    <t>OIB: 84938865556</t>
  </si>
  <si>
    <t>RRIF PLUS doo</t>
  </si>
  <si>
    <t>OIB: 18376805890</t>
  </si>
  <si>
    <t>SANCTA DOMENICA DOO</t>
  </si>
  <si>
    <t>OIB: 35409850545</t>
  </si>
  <si>
    <t>SVETA NEDJELJA</t>
  </si>
  <si>
    <t>KOMUNIKACIJSKA OPREMA</t>
  </si>
  <si>
    <t>SREDNJA EUROPA DOO</t>
  </si>
  <si>
    <t>OIB: 31501714030</t>
  </si>
  <si>
    <t>STUDENTSKI CENTAR - SPLIT</t>
  </si>
  <si>
    <t>OIB: 25975412650</t>
  </si>
  <si>
    <t>INTELEKTUALNE I OSOBNE USLUGE</t>
  </si>
  <si>
    <t>REPREZENTACIJA</t>
  </si>
  <si>
    <t>SUPERKNJIŽARA</t>
  </si>
  <si>
    <t>OIB: 65638061875</t>
  </si>
  <si>
    <t>ŠKARE TRADE</t>
  </si>
  <si>
    <t>OIB: 88448992592</t>
  </si>
  <si>
    <t>SLUŽBENA, RADNA I ZAŠTITNA ODJEĆA I OBUĆA</t>
  </si>
  <si>
    <t>ŠKOLSKA KNJIGA d.d.</t>
  </si>
  <si>
    <t>OIB: 38967655335</t>
  </si>
  <si>
    <t>ŠPINA LEDIĆ JDOO ZA GRADNJU I USLUGE</t>
  </si>
  <si>
    <t>OIB: 92134517874</t>
  </si>
  <si>
    <t>KAŠTEL SUĆURAC</t>
  </si>
  <si>
    <t>TEB poslovno savjetovanje d..o.o.</t>
  </si>
  <si>
    <t>OIB: 99944170669</t>
  </si>
  <si>
    <t>TEFLON DOO</t>
  </si>
  <si>
    <t>OIB: 69607301162</t>
  </si>
  <si>
    <t>TELEMACH HRVATSKA d.o.o.</t>
  </si>
  <si>
    <t>OIB: 70133616033</t>
  </si>
  <si>
    <t>UNIBIS d.o.o.</t>
  </si>
  <si>
    <t>OIB: 14654537073</t>
  </si>
  <si>
    <t>UPI-2M PLUS doo</t>
  </si>
  <si>
    <t>OIB: 94443043935</t>
  </si>
  <si>
    <t>VOX-VLADO</t>
  </si>
  <si>
    <t>OIB: 67041271835</t>
  </si>
  <si>
    <t>Z-el doo</t>
  </si>
  <si>
    <t>OIB: 11374156664</t>
  </si>
  <si>
    <t>SLUŽBENA PUTOVANJA</t>
  </si>
  <si>
    <t>ROSIP d.o.o.</t>
  </si>
  <si>
    <t>OIB: 89811416156</t>
  </si>
  <si>
    <t>STRUČNO USAVRŠAVANJE ZAPOSLENIKA</t>
  </si>
  <si>
    <t>Naziv isplatitelja: Sveučilišna knjižnica u Splitu</t>
  </si>
  <si>
    <t>Informacije o trošenju sredstava</t>
  </si>
  <si>
    <t>za razdoblje 01.12.2024. do 31.12.2024.</t>
  </si>
  <si>
    <t>Način objave isplaćenog iznosa</t>
  </si>
  <si>
    <t>PLAĆE ZA REDOVAN RAD (BRUTO)</t>
  </si>
  <si>
    <t>OSTALI RASHODI ZA ZAPOSLENE</t>
  </si>
  <si>
    <t>DOPRINOSI ZA OBVEZNO ZDRAVSTVENO OSIGURANJE</t>
  </si>
  <si>
    <t>NAKNADE ZA PRIJEVOZ NA POSAO I S POSLA</t>
  </si>
  <si>
    <t>Ukupno:</t>
  </si>
  <si>
    <t>Split, 03.01.2025.</t>
  </si>
  <si>
    <t>Odgovorna osoba:</t>
  </si>
  <si>
    <t>______________________________</t>
  </si>
  <si>
    <t>Ana Utrobičić, viši knjiž.</t>
  </si>
  <si>
    <t>AUTOBUSNI KOLODVOR SPLIT</t>
  </si>
  <si>
    <t>OIB: 04413178343</t>
  </si>
  <si>
    <t>PLESO PRIJEVOZ D.O.O.</t>
  </si>
  <si>
    <t>OIB:48343886965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</si>
</sst>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4" fontId="0" fillId="33" borderId="10" xfId="0" applyNumberForma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16" fillId="0" borderId="10" xfId="0" applyFont="1" applyBorder="1"/>
    <xf numFmtId="4" fontId="16" fillId="0" borderId="10" xfId="0" applyNumberFormat="1" applyFont="1" applyBorder="1"/>
    <xf numFmtId="0" fontId="19" fillId="0" borderId="10" xfId="0" applyFont="1" applyBorder="1"/>
    <xf numFmtId="4" fontId="0" fillId="0" borderId="10" xfId="0" applyNumberFormat="1" applyBorder="1"/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workbookViewId="0">
      <selection activeCell="D70" sqref="D70"/>
    </sheetView>
  </sheetViews>
  <sheetFormatPr defaultRowHeight="15" x14ac:dyDescent="0.25"/>
  <cols>
    <col min="1" max="1" width="40.85546875" customWidth="1"/>
    <col min="2" max="2" width="15.5703125" customWidth="1"/>
    <col min="3" max="3" width="18.85546875" customWidth="1"/>
    <col min="4" max="4" width="10.7109375" customWidth="1"/>
    <col min="6" max="6" width="48.5703125" customWidth="1"/>
  </cols>
  <sheetData>
    <row r="1" spans="1:6" ht="18.75" x14ac:dyDescent="0.3">
      <c r="A1" s="3" t="s">
        <v>137</v>
      </c>
      <c r="B1" s="4"/>
      <c r="C1" s="3"/>
      <c r="D1" s="3"/>
      <c r="E1" s="4"/>
      <c r="F1" s="3"/>
    </row>
    <row r="2" spans="1:6" ht="18.75" x14ac:dyDescent="0.3">
      <c r="A2" s="5" t="s">
        <v>138</v>
      </c>
      <c r="B2" s="5"/>
      <c r="C2" s="5"/>
      <c r="D2" s="5"/>
      <c r="E2" s="5"/>
      <c r="F2" s="5"/>
    </row>
    <row r="3" spans="1:6" ht="18.75" x14ac:dyDescent="0.3">
      <c r="A3" s="5" t="s">
        <v>139</v>
      </c>
      <c r="B3" s="5"/>
      <c r="C3" s="5"/>
      <c r="D3" s="5"/>
      <c r="E3" s="5"/>
      <c r="F3" s="5"/>
    </row>
    <row r="4" spans="1:6" x14ac:dyDescent="0.25">
      <c r="B4" s="6"/>
      <c r="E4" s="6"/>
    </row>
    <row r="5" spans="1:6" ht="90" x14ac:dyDescent="0.25">
      <c r="A5" s="7" t="s">
        <v>0</v>
      </c>
      <c r="B5" s="7" t="s">
        <v>1</v>
      </c>
      <c r="C5" s="7" t="s">
        <v>2</v>
      </c>
      <c r="D5" s="7" t="s">
        <v>140</v>
      </c>
      <c r="E5" s="7" t="s">
        <v>3</v>
      </c>
      <c r="F5" s="7" t="s">
        <v>4</v>
      </c>
    </row>
    <row r="6" spans="1:6" x14ac:dyDescent="0.25">
      <c r="A6" s="1" t="s">
        <v>5</v>
      </c>
      <c r="B6" s="1" t="s">
        <v>6</v>
      </c>
      <c r="C6" s="1" t="s">
        <v>7</v>
      </c>
      <c r="D6" s="11">
        <v>97.5</v>
      </c>
      <c r="E6" s="1">
        <v>3224</v>
      </c>
      <c r="F6" s="10" t="s">
        <v>8</v>
      </c>
    </row>
    <row r="7" spans="1:6" x14ac:dyDescent="0.25">
      <c r="A7" s="1" t="s">
        <v>9</v>
      </c>
      <c r="B7" s="1" t="s">
        <v>10</v>
      </c>
      <c r="C7" s="1" t="s">
        <v>11</v>
      </c>
      <c r="D7" s="11">
        <v>546.54</v>
      </c>
      <c r="E7" s="1">
        <v>3221</v>
      </c>
      <c r="F7" s="10" t="s">
        <v>12</v>
      </c>
    </row>
    <row r="8" spans="1:6" ht="15.75" customHeight="1" x14ac:dyDescent="0.25">
      <c r="A8" s="1" t="s">
        <v>13</v>
      </c>
      <c r="B8" s="1" t="s">
        <v>14</v>
      </c>
      <c r="C8" s="1" t="s">
        <v>7</v>
      </c>
      <c r="D8" s="11">
        <v>124.2</v>
      </c>
      <c r="E8" s="1">
        <v>3225</v>
      </c>
      <c r="F8" s="10" t="s">
        <v>15</v>
      </c>
    </row>
    <row r="9" spans="1:6" x14ac:dyDescent="0.25">
      <c r="A9" s="1" t="s">
        <v>150</v>
      </c>
      <c r="B9" s="1" t="s">
        <v>151</v>
      </c>
      <c r="C9" s="1" t="s">
        <v>7</v>
      </c>
      <c r="D9" s="2">
        <f>8.7</f>
        <v>8.6999999999999993</v>
      </c>
      <c r="E9" s="1">
        <v>3211</v>
      </c>
      <c r="F9" s="1" t="s">
        <v>133</v>
      </c>
    </row>
    <row r="10" spans="1:6" x14ac:dyDescent="0.25">
      <c r="A10" s="1" t="s">
        <v>16</v>
      </c>
      <c r="B10" s="1" t="s">
        <v>17</v>
      </c>
      <c r="C10" s="1" t="s">
        <v>7</v>
      </c>
      <c r="D10" s="11">
        <v>150.85</v>
      </c>
      <c r="E10" s="1">
        <v>3234</v>
      </c>
      <c r="F10" s="10" t="s">
        <v>18</v>
      </c>
    </row>
    <row r="11" spans="1:6" x14ac:dyDescent="0.25">
      <c r="A11" s="1" t="s">
        <v>19</v>
      </c>
      <c r="B11" s="1" t="s">
        <v>20</v>
      </c>
      <c r="C11" s="1" t="s">
        <v>11</v>
      </c>
      <c r="D11" s="11">
        <v>909.13</v>
      </c>
      <c r="E11" s="1">
        <v>3222</v>
      </c>
      <c r="F11" s="10" t="s">
        <v>21</v>
      </c>
    </row>
    <row r="12" spans="1:6" x14ac:dyDescent="0.25">
      <c r="A12" s="1" t="s">
        <v>19</v>
      </c>
      <c r="B12" s="1" t="s">
        <v>20</v>
      </c>
      <c r="C12" s="1" t="s">
        <v>11</v>
      </c>
      <c r="D12" s="11">
        <v>79.599999999999994</v>
      </c>
      <c r="E12" s="1">
        <v>3225</v>
      </c>
      <c r="F12" s="10" t="s">
        <v>15</v>
      </c>
    </row>
    <row r="13" spans="1:6" x14ac:dyDescent="0.25">
      <c r="A13" s="1" t="s">
        <v>22</v>
      </c>
      <c r="B13" s="1" t="s">
        <v>23</v>
      </c>
      <c r="C13" s="1" t="s">
        <v>7</v>
      </c>
      <c r="D13" s="11">
        <v>435.13</v>
      </c>
      <c r="E13" s="1">
        <v>3234</v>
      </c>
      <c r="F13" s="10" t="s">
        <v>18</v>
      </c>
    </row>
    <row r="14" spans="1:6" x14ac:dyDescent="0.25">
      <c r="A14" s="1" t="s">
        <v>24</v>
      </c>
      <c r="B14" s="1" t="s">
        <v>25</v>
      </c>
      <c r="C14" s="1" t="s">
        <v>11</v>
      </c>
      <c r="D14" s="11">
        <v>230</v>
      </c>
      <c r="E14" s="1">
        <v>4312</v>
      </c>
      <c r="F14" s="10" t="s">
        <v>26</v>
      </c>
    </row>
    <row r="15" spans="1:6" x14ac:dyDescent="0.25">
      <c r="A15" s="1" t="s">
        <v>27</v>
      </c>
      <c r="B15" s="1" t="s">
        <v>28</v>
      </c>
      <c r="C15" s="1" t="s">
        <v>11</v>
      </c>
      <c r="D15" s="11">
        <v>1842.99</v>
      </c>
      <c r="E15" s="1">
        <v>4312</v>
      </c>
      <c r="F15" s="10" t="s">
        <v>26</v>
      </c>
    </row>
    <row r="16" spans="1:6" x14ac:dyDescent="0.25">
      <c r="A16" s="1" t="s">
        <v>29</v>
      </c>
      <c r="B16" s="1" t="s">
        <v>30</v>
      </c>
      <c r="C16" s="1" t="s">
        <v>11</v>
      </c>
      <c r="D16" s="11">
        <v>336</v>
      </c>
      <c r="E16" s="1">
        <v>3295</v>
      </c>
      <c r="F16" s="10" t="s">
        <v>31</v>
      </c>
    </row>
    <row r="17" spans="1:6" x14ac:dyDescent="0.25">
      <c r="A17" s="1" t="s">
        <v>32</v>
      </c>
      <c r="B17" s="1" t="s">
        <v>33</v>
      </c>
      <c r="C17" s="1" t="s">
        <v>7</v>
      </c>
      <c r="D17" s="11">
        <v>100</v>
      </c>
      <c r="E17" s="1">
        <v>3232</v>
      </c>
      <c r="F17" s="10" t="s">
        <v>34</v>
      </c>
    </row>
    <row r="18" spans="1:6" x14ac:dyDescent="0.25">
      <c r="A18" s="1" t="s">
        <v>35</v>
      </c>
      <c r="B18" s="1" t="s">
        <v>36</v>
      </c>
      <c r="C18" s="1" t="s">
        <v>11</v>
      </c>
      <c r="D18" s="11">
        <v>1.66</v>
      </c>
      <c r="E18" s="1">
        <v>3238</v>
      </c>
      <c r="F18" s="10" t="s">
        <v>37</v>
      </c>
    </row>
    <row r="19" spans="1:6" x14ac:dyDescent="0.25">
      <c r="A19" s="1" t="s">
        <v>38</v>
      </c>
      <c r="B19" s="1" t="s">
        <v>39</v>
      </c>
      <c r="C19" s="1" t="s">
        <v>7</v>
      </c>
      <c r="D19" s="11">
        <v>1461.1</v>
      </c>
      <c r="E19" s="1">
        <v>3234</v>
      </c>
      <c r="F19" s="10" t="s">
        <v>18</v>
      </c>
    </row>
    <row r="20" spans="1:6" x14ac:dyDescent="0.25">
      <c r="A20" s="1" t="s">
        <v>40</v>
      </c>
      <c r="B20" s="1" t="s">
        <v>41</v>
      </c>
      <c r="C20" s="1" t="s">
        <v>42</v>
      </c>
      <c r="D20" s="11">
        <v>118</v>
      </c>
      <c r="E20" s="1">
        <v>3224</v>
      </c>
      <c r="F20" s="10" t="s">
        <v>8</v>
      </c>
    </row>
    <row r="21" spans="1:6" x14ac:dyDescent="0.25">
      <c r="A21" s="1" t="s">
        <v>43</v>
      </c>
      <c r="B21" s="1" t="s">
        <v>44</v>
      </c>
      <c r="C21" s="1" t="s">
        <v>11</v>
      </c>
      <c r="D21" s="11">
        <v>17546.46</v>
      </c>
      <c r="E21" s="1">
        <v>3223</v>
      </c>
      <c r="F21" s="10" t="s">
        <v>45</v>
      </c>
    </row>
    <row r="22" spans="1:6" x14ac:dyDescent="0.25">
      <c r="A22" s="1" t="s">
        <v>46</v>
      </c>
      <c r="B22" s="1" t="s">
        <v>47</v>
      </c>
      <c r="C22" s="1" t="s">
        <v>11</v>
      </c>
      <c r="D22" s="11">
        <v>57.3</v>
      </c>
      <c r="E22" s="1">
        <v>3231</v>
      </c>
      <c r="F22" s="10" t="s">
        <v>48</v>
      </c>
    </row>
    <row r="23" spans="1:6" x14ac:dyDescent="0.25">
      <c r="A23" s="1" t="s">
        <v>49</v>
      </c>
      <c r="B23" s="1" t="s">
        <v>50</v>
      </c>
      <c r="C23" s="1" t="s">
        <v>11</v>
      </c>
      <c r="D23" s="11">
        <v>10.62</v>
      </c>
      <c r="E23" s="1">
        <v>3295</v>
      </c>
      <c r="F23" s="10" t="s">
        <v>31</v>
      </c>
    </row>
    <row r="24" spans="1:6" x14ac:dyDescent="0.25">
      <c r="A24" s="1" t="s">
        <v>51</v>
      </c>
      <c r="B24" s="1" t="s">
        <v>52</v>
      </c>
      <c r="C24" s="1" t="s">
        <v>11</v>
      </c>
      <c r="D24" s="11">
        <v>899.97</v>
      </c>
      <c r="E24" s="1">
        <v>4312</v>
      </c>
      <c r="F24" s="10" t="s">
        <v>26</v>
      </c>
    </row>
    <row r="25" spans="1:6" x14ac:dyDescent="0.25">
      <c r="A25" s="1" t="s">
        <v>53</v>
      </c>
      <c r="B25" s="1" t="s">
        <v>54</v>
      </c>
      <c r="C25" s="1" t="s">
        <v>11</v>
      </c>
      <c r="D25" s="11">
        <v>215</v>
      </c>
      <c r="E25" s="1">
        <v>3221</v>
      </c>
      <c r="F25" s="10" t="s">
        <v>12</v>
      </c>
    </row>
    <row r="26" spans="1:6" x14ac:dyDescent="0.25">
      <c r="A26" s="1" t="s">
        <v>55</v>
      </c>
      <c r="B26" s="1" t="s">
        <v>56</v>
      </c>
      <c r="C26" s="1" t="s">
        <v>11</v>
      </c>
      <c r="D26" s="11">
        <v>159.81</v>
      </c>
      <c r="E26" s="1">
        <v>3231</v>
      </c>
      <c r="F26" s="10" t="s">
        <v>48</v>
      </c>
    </row>
    <row r="27" spans="1:6" x14ac:dyDescent="0.25">
      <c r="A27" s="1" t="s">
        <v>57</v>
      </c>
      <c r="B27" s="1" t="s">
        <v>58</v>
      </c>
      <c r="C27" s="1" t="s">
        <v>11</v>
      </c>
      <c r="D27" s="11">
        <v>170.49</v>
      </c>
      <c r="E27" s="1">
        <v>4312</v>
      </c>
      <c r="F27" s="10" t="s">
        <v>26</v>
      </c>
    </row>
    <row r="28" spans="1:6" x14ac:dyDescent="0.25">
      <c r="A28" s="1" t="s">
        <v>59</v>
      </c>
      <c r="B28" s="1" t="s">
        <v>60</v>
      </c>
      <c r="C28" s="1" t="s">
        <v>11</v>
      </c>
      <c r="D28" s="11">
        <v>910.73</v>
      </c>
      <c r="E28" s="1">
        <v>4312</v>
      </c>
      <c r="F28" s="10" t="s">
        <v>26</v>
      </c>
    </row>
    <row r="29" spans="1:6" x14ac:dyDescent="0.25">
      <c r="A29" s="1" t="s">
        <v>61</v>
      </c>
      <c r="B29" s="1" t="s">
        <v>62</v>
      </c>
      <c r="C29" s="1" t="s">
        <v>63</v>
      </c>
      <c r="D29" s="11">
        <v>321.88</v>
      </c>
      <c r="E29" s="1">
        <v>3222</v>
      </c>
      <c r="F29" s="10" t="s">
        <v>21</v>
      </c>
    </row>
    <row r="30" spans="1:6" x14ac:dyDescent="0.25">
      <c r="A30" s="1" t="s">
        <v>64</v>
      </c>
      <c r="B30" s="1" t="s">
        <v>65</v>
      </c>
      <c r="C30" s="1" t="s">
        <v>66</v>
      </c>
      <c r="D30" s="11">
        <v>319.18</v>
      </c>
      <c r="E30" s="1">
        <v>4312</v>
      </c>
      <c r="F30" s="10" t="s">
        <v>26</v>
      </c>
    </row>
    <row r="31" spans="1:6" x14ac:dyDescent="0.25">
      <c r="A31" s="1" t="s">
        <v>67</v>
      </c>
      <c r="B31" s="1" t="s">
        <v>68</v>
      </c>
      <c r="C31" s="1" t="s">
        <v>11</v>
      </c>
      <c r="D31" s="11">
        <v>39.9</v>
      </c>
      <c r="E31" s="1">
        <v>4312</v>
      </c>
      <c r="F31" s="10" t="s">
        <v>26</v>
      </c>
    </row>
    <row r="32" spans="1:6" x14ac:dyDescent="0.25">
      <c r="A32" s="1" t="s">
        <v>69</v>
      </c>
      <c r="B32" s="1" t="s">
        <v>70</v>
      </c>
      <c r="C32" s="1" t="s">
        <v>11</v>
      </c>
      <c r="D32" s="11">
        <v>413.97</v>
      </c>
      <c r="E32" s="1">
        <v>4312</v>
      </c>
      <c r="F32" s="10" t="s">
        <v>26</v>
      </c>
    </row>
    <row r="33" spans="1:6" x14ac:dyDescent="0.25">
      <c r="A33" s="1" t="s">
        <v>71</v>
      </c>
      <c r="B33" s="1" t="s">
        <v>72</v>
      </c>
      <c r="C33" s="1" t="s">
        <v>11</v>
      </c>
      <c r="D33" s="11">
        <v>310.43</v>
      </c>
      <c r="E33" s="1">
        <v>4312</v>
      </c>
      <c r="F33" s="10" t="s">
        <v>26</v>
      </c>
    </row>
    <row r="34" spans="1:6" x14ac:dyDescent="0.25">
      <c r="A34" s="1" t="s">
        <v>73</v>
      </c>
      <c r="B34" s="1" t="s">
        <v>74</v>
      </c>
      <c r="C34" s="1" t="s">
        <v>7</v>
      </c>
      <c r="D34" s="11">
        <v>1196.25</v>
      </c>
      <c r="E34" s="1">
        <v>3221</v>
      </c>
      <c r="F34" s="10" t="s">
        <v>12</v>
      </c>
    </row>
    <row r="35" spans="1:6" x14ac:dyDescent="0.25">
      <c r="A35" s="1" t="s">
        <v>75</v>
      </c>
      <c r="B35" s="1" t="s">
        <v>76</v>
      </c>
      <c r="C35" s="1" t="s">
        <v>11</v>
      </c>
      <c r="D35" s="11">
        <v>267.32</v>
      </c>
      <c r="E35" s="1">
        <v>4312</v>
      </c>
      <c r="F35" s="10" t="s">
        <v>26</v>
      </c>
    </row>
    <row r="36" spans="1:6" x14ac:dyDescent="0.25">
      <c r="A36" s="1" t="s">
        <v>77</v>
      </c>
      <c r="B36" s="1" t="s">
        <v>78</v>
      </c>
      <c r="C36" s="1" t="s">
        <v>11</v>
      </c>
      <c r="D36" s="11">
        <v>578.13</v>
      </c>
      <c r="E36" s="1">
        <v>4312</v>
      </c>
      <c r="F36" s="10" t="s">
        <v>26</v>
      </c>
    </row>
    <row r="37" spans="1:6" x14ac:dyDescent="0.25">
      <c r="A37" s="1" t="s">
        <v>79</v>
      </c>
      <c r="B37" s="1" t="s">
        <v>80</v>
      </c>
      <c r="C37" s="1" t="s">
        <v>81</v>
      </c>
      <c r="D37" s="11">
        <v>426</v>
      </c>
      <c r="E37" s="1">
        <v>4312</v>
      </c>
      <c r="F37" s="10" t="s">
        <v>26</v>
      </c>
    </row>
    <row r="38" spans="1:6" x14ac:dyDescent="0.25">
      <c r="A38" s="1" t="s">
        <v>82</v>
      </c>
      <c r="B38" s="1" t="s">
        <v>62</v>
      </c>
      <c r="C38" s="1" t="s">
        <v>63</v>
      </c>
      <c r="D38" s="11">
        <v>285</v>
      </c>
      <c r="E38" s="1">
        <v>3232</v>
      </c>
      <c r="F38" s="10" t="s">
        <v>34</v>
      </c>
    </row>
    <row r="39" spans="1:6" x14ac:dyDescent="0.25">
      <c r="A39" s="1" t="s">
        <v>82</v>
      </c>
      <c r="B39" s="1" t="s">
        <v>62</v>
      </c>
      <c r="C39" s="1" t="s">
        <v>63</v>
      </c>
      <c r="D39" s="11">
        <v>190</v>
      </c>
      <c r="E39" s="1">
        <v>3235</v>
      </c>
      <c r="F39" s="10" t="s">
        <v>83</v>
      </c>
    </row>
    <row r="40" spans="1:6" x14ac:dyDescent="0.25">
      <c r="A40" s="1" t="s">
        <v>84</v>
      </c>
      <c r="B40" s="1" t="s">
        <v>85</v>
      </c>
      <c r="C40" s="1" t="s">
        <v>11</v>
      </c>
      <c r="D40" s="11">
        <v>106.62</v>
      </c>
      <c r="E40" s="1">
        <v>4312</v>
      </c>
      <c r="F40" s="10" t="s">
        <v>26</v>
      </c>
    </row>
    <row r="41" spans="1:6" x14ac:dyDescent="0.25">
      <c r="A41" s="1" t="s">
        <v>86</v>
      </c>
      <c r="B41" s="1" t="s">
        <v>87</v>
      </c>
      <c r="C41" s="1" t="s">
        <v>11</v>
      </c>
      <c r="D41" s="11">
        <v>230.4</v>
      </c>
      <c r="E41" s="1">
        <v>4312</v>
      </c>
      <c r="F41" s="10" t="s">
        <v>26</v>
      </c>
    </row>
    <row r="42" spans="1:6" x14ac:dyDescent="0.25">
      <c r="A42" s="1" t="s">
        <v>88</v>
      </c>
      <c r="B42" s="1" t="s">
        <v>89</v>
      </c>
      <c r="C42" s="1" t="s">
        <v>7</v>
      </c>
      <c r="D42" s="11">
        <v>54.15</v>
      </c>
      <c r="E42" s="1">
        <v>3431</v>
      </c>
      <c r="F42" s="10" t="s">
        <v>90</v>
      </c>
    </row>
    <row r="43" spans="1:6" x14ac:dyDescent="0.25">
      <c r="A43" s="1" t="s">
        <v>91</v>
      </c>
      <c r="B43" s="1" t="s">
        <v>92</v>
      </c>
      <c r="C43" s="1" t="s">
        <v>7</v>
      </c>
      <c r="D43" s="11">
        <v>313.63</v>
      </c>
      <c r="E43" s="1">
        <v>3221</v>
      </c>
      <c r="F43" s="10" t="s">
        <v>12</v>
      </c>
    </row>
    <row r="44" spans="1:6" x14ac:dyDescent="0.25">
      <c r="A44" s="1" t="s">
        <v>91</v>
      </c>
      <c r="B44" s="1" t="s">
        <v>92</v>
      </c>
      <c r="C44" s="1" t="s">
        <v>7</v>
      </c>
      <c r="D44" s="11">
        <v>537.5</v>
      </c>
      <c r="E44" s="1">
        <v>3221</v>
      </c>
      <c r="F44" s="10" t="s">
        <v>12</v>
      </c>
    </row>
    <row r="45" spans="1:6" x14ac:dyDescent="0.25">
      <c r="A45" s="1" t="s">
        <v>93</v>
      </c>
      <c r="B45" s="1" t="s">
        <v>94</v>
      </c>
      <c r="C45" s="1" t="s">
        <v>7</v>
      </c>
      <c r="D45" s="11">
        <v>414.76</v>
      </c>
      <c r="E45" s="1">
        <v>3232</v>
      </c>
      <c r="F45" s="10" t="s">
        <v>34</v>
      </c>
    </row>
    <row r="46" spans="1:6" x14ac:dyDescent="0.25">
      <c r="A46" s="1" t="s">
        <v>152</v>
      </c>
      <c r="B46" s="1" t="s">
        <v>153</v>
      </c>
      <c r="C46" s="1" t="s">
        <v>11</v>
      </c>
      <c r="D46" s="2">
        <f>8+8</f>
        <v>16</v>
      </c>
      <c r="E46" s="1">
        <v>3211</v>
      </c>
      <c r="F46" s="1" t="s">
        <v>133</v>
      </c>
    </row>
    <row r="47" spans="1:6" x14ac:dyDescent="0.25">
      <c r="A47" s="1" t="s">
        <v>95</v>
      </c>
      <c r="B47" s="1" t="s">
        <v>96</v>
      </c>
      <c r="C47" s="1" t="s">
        <v>7</v>
      </c>
      <c r="D47" s="11">
        <v>297.33999999999997</v>
      </c>
      <c r="E47" s="1">
        <v>3238</v>
      </c>
      <c r="F47" s="10" t="s">
        <v>37</v>
      </c>
    </row>
    <row r="48" spans="1:6" x14ac:dyDescent="0.25">
      <c r="A48" s="1" t="s">
        <v>134</v>
      </c>
      <c r="B48" s="1" t="s">
        <v>135</v>
      </c>
      <c r="C48" s="1" t="s">
        <v>11</v>
      </c>
      <c r="D48" s="2">
        <v>282.5</v>
      </c>
      <c r="E48" s="1">
        <v>3221</v>
      </c>
      <c r="F48" s="10" t="s">
        <v>136</v>
      </c>
    </row>
    <row r="49" spans="1:6" x14ac:dyDescent="0.25">
      <c r="A49" s="1" t="s">
        <v>97</v>
      </c>
      <c r="B49" s="1" t="s">
        <v>98</v>
      </c>
      <c r="C49" s="1" t="s">
        <v>11</v>
      </c>
      <c r="D49" s="11">
        <v>237.3</v>
      </c>
      <c r="E49" s="1">
        <v>3221</v>
      </c>
      <c r="F49" s="10" t="s">
        <v>12</v>
      </c>
    </row>
    <row r="50" spans="1:6" x14ac:dyDescent="0.25">
      <c r="A50" s="1" t="s">
        <v>99</v>
      </c>
      <c r="B50" s="1" t="s">
        <v>100</v>
      </c>
      <c r="C50" s="1" t="s">
        <v>101</v>
      </c>
      <c r="D50" s="11">
        <v>616.54999999999995</v>
      </c>
      <c r="E50" s="1">
        <v>4222</v>
      </c>
      <c r="F50" s="10" t="s">
        <v>102</v>
      </c>
    </row>
    <row r="51" spans="1:6" x14ac:dyDescent="0.25">
      <c r="A51" s="1" t="s">
        <v>103</v>
      </c>
      <c r="B51" s="1" t="s">
        <v>104</v>
      </c>
      <c r="C51" s="1" t="s">
        <v>81</v>
      </c>
      <c r="D51" s="11">
        <v>545.99</v>
      </c>
      <c r="E51" s="1">
        <v>4312</v>
      </c>
      <c r="F51" s="10" t="s">
        <v>26</v>
      </c>
    </row>
    <row r="52" spans="1:6" x14ac:dyDescent="0.25">
      <c r="A52" s="1" t="s">
        <v>105</v>
      </c>
      <c r="B52" s="1" t="s">
        <v>106</v>
      </c>
      <c r="C52" s="1" t="s">
        <v>7</v>
      </c>
      <c r="D52" s="11">
        <v>75.05</v>
      </c>
      <c r="E52" s="1">
        <v>3237</v>
      </c>
      <c r="F52" s="10" t="s">
        <v>107</v>
      </c>
    </row>
    <row r="53" spans="1:6" x14ac:dyDescent="0.25">
      <c r="A53" s="1" t="s">
        <v>105</v>
      </c>
      <c r="B53" s="1" t="s">
        <v>106</v>
      </c>
      <c r="C53" s="1" t="s">
        <v>7</v>
      </c>
      <c r="D53" s="11">
        <v>486.61</v>
      </c>
      <c r="E53" s="1">
        <v>3293</v>
      </c>
      <c r="F53" s="10" t="s">
        <v>108</v>
      </c>
    </row>
    <row r="54" spans="1:6" x14ac:dyDescent="0.25">
      <c r="A54" s="1" t="s">
        <v>109</v>
      </c>
      <c r="B54" s="1" t="s">
        <v>110</v>
      </c>
      <c r="C54" s="1" t="s">
        <v>11</v>
      </c>
      <c r="D54" s="11">
        <v>1160.99</v>
      </c>
      <c r="E54" s="1">
        <v>4312</v>
      </c>
      <c r="F54" s="10" t="s">
        <v>26</v>
      </c>
    </row>
    <row r="55" spans="1:6" x14ac:dyDescent="0.25">
      <c r="A55" s="1" t="s">
        <v>111</v>
      </c>
      <c r="B55" s="1" t="s">
        <v>112</v>
      </c>
      <c r="C55" s="1" t="s">
        <v>7</v>
      </c>
      <c r="D55" s="11">
        <v>218.36</v>
      </c>
      <c r="E55" s="1">
        <v>3227</v>
      </c>
      <c r="F55" s="10" t="s">
        <v>113</v>
      </c>
    </row>
    <row r="56" spans="1:6" x14ac:dyDescent="0.25">
      <c r="A56" s="1" t="s">
        <v>114</v>
      </c>
      <c r="B56" s="1" t="s">
        <v>115</v>
      </c>
      <c r="C56" s="1" t="s">
        <v>11</v>
      </c>
      <c r="D56" s="11">
        <v>936.38</v>
      </c>
      <c r="E56" s="1">
        <v>4312</v>
      </c>
      <c r="F56" s="10" t="s">
        <v>26</v>
      </c>
    </row>
    <row r="57" spans="1:6" x14ac:dyDescent="0.25">
      <c r="A57" s="1" t="s">
        <v>116</v>
      </c>
      <c r="B57" s="1" t="s">
        <v>117</v>
      </c>
      <c r="C57" s="1" t="s">
        <v>118</v>
      </c>
      <c r="D57" s="11">
        <v>187.5</v>
      </c>
      <c r="E57" s="1">
        <v>3232</v>
      </c>
      <c r="F57" s="10" t="s">
        <v>34</v>
      </c>
    </row>
    <row r="58" spans="1:6" x14ac:dyDescent="0.25">
      <c r="A58" s="1" t="s">
        <v>119</v>
      </c>
      <c r="B58" s="1" t="s">
        <v>120</v>
      </c>
      <c r="C58" s="1" t="s">
        <v>11</v>
      </c>
      <c r="D58" s="11">
        <v>160</v>
      </c>
      <c r="E58" s="1">
        <v>3221</v>
      </c>
      <c r="F58" s="10" t="s">
        <v>12</v>
      </c>
    </row>
    <row r="59" spans="1:6" x14ac:dyDescent="0.25">
      <c r="A59" s="1" t="s">
        <v>121</v>
      </c>
      <c r="B59" s="1" t="s">
        <v>122</v>
      </c>
      <c r="C59" s="1" t="s">
        <v>7</v>
      </c>
      <c r="D59" s="11">
        <v>354.2</v>
      </c>
      <c r="E59" s="1">
        <v>3225</v>
      </c>
      <c r="F59" s="10" t="s">
        <v>15</v>
      </c>
    </row>
    <row r="60" spans="1:6" x14ac:dyDescent="0.25">
      <c r="A60" s="1" t="s">
        <v>123</v>
      </c>
      <c r="B60" s="1" t="s">
        <v>124</v>
      </c>
      <c r="C60" s="1" t="s">
        <v>11</v>
      </c>
      <c r="D60" s="11">
        <v>87.85</v>
      </c>
      <c r="E60" s="1">
        <v>3231</v>
      </c>
      <c r="F60" s="10" t="s">
        <v>48</v>
      </c>
    </row>
    <row r="61" spans="1:6" x14ac:dyDescent="0.25">
      <c r="A61" s="1" t="s">
        <v>125</v>
      </c>
      <c r="B61" s="1" t="s">
        <v>126</v>
      </c>
      <c r="C61" s="1" t="s">
        <v>11</v>
      </c>
      <c r="D61" s="11">
        <v>327.84</v>
      </c>
      <c r="E61" s="1">
        <v>3238</v>
      </c>
      <c r="F61" s="10" t="s">
        <v>37</v>
      </c>
    </row>
    <row r="62" spans="1:6" x14ac:dyDescent="0.25">
      <c r="A62" s="1" t="s">
        <v>127</v>
      </c>
      <c r="B62" s="1" t="s">
        <v>128</v>
      </c>
      <c r="C62" s="1" t="s">
        <v>11</v>
      </c>
      <c r="D62" s="11">
        <v>919.3</v>
      </c>
      <c r="E62" s="1">
        <v>4312</v>
      </c>
      <c r="F62" s="10" t="s">
        <v>26</v>
      </c>
    </row>
    <row r="63" spans="1:6" x14ac:dyDescent="0.25">
      <c r="A63" s="1" t="s">
        <v>129</v>
      </c>
      <c r="B63" s="1" t="s">
        <v>130</v>
      </c>
      <c r="C63" s="1" t="s">
        <v>7</v>
      </c>
      <c r="D63" s="11">
        <v>481.25</v>
      </c>
      <c r="E63" s="1">
        <v>3232</v>
      </c>
      <c r="F63" s="10" t="s">
        <v>34</v>
      </c>
    </row>
    <row r="64" spans="1:6" x14ac:dyDescent="0.25">
      <c r="A64" s="1" t="s">
        <v>131</v>
      </c>
      <c r="B64" s="1" t="s">
        <v>132</v>
      </c>
      <c r="C64" s="1" t="s">
        <v>7</v>
      </c>
      <c r="D64" s="11">
        <v>68.7</v>
      </c>
      <c r="E64" s="1">
        <v>3225</v>
      </c>
      <c r="F64" s="10" t="s">
        <v>15</v>
      </c>
    </row>
    <row r="65" spans="1:6" x14ac:dyDescent="0.25">
      <c r="A65" s="1" t="s">
        <v>63</v>
      </c>
      <c r="B65" s="1" t="s">
        <v>63</v>
      </c>
      <c r="C65" s="1" t="s">
        <v>63</v>
      </c>
      <c r="D65" s="2">
        <f>1151.7+2500.56+100444.5</f>
        <v>104096.76</v>
      </c>
      <c r="E65" s="1">
        <v>3111</v>
      </c>
      <c r="F65" s="10" t="s">
        <v>141</v>
      </c>
    </row>
    <row r="66" spans="1:6" x14ac:dyDescent="0.25">
      <c r="A66" s="1" t="s">
        <v>63</v>
      </c>
      <c r="B66" s="1" t="s">
        <v>63</v>
      </c>
      <c r="C66" s="1" t="s">
        <v>63</v>
      </c>
      <c r="D66" s="2">
        <f>300+2700+300+4060+16885.51</f>
        <v>24245.51</v>
      </c>
      <c r="E66" s="1">
        <v>3121</v>
      </c>
      <c r="F66" s="10" t="s">
        <v>142</v>
      </c>
    </row>
    <row r="67" spans="1:6" x14ac:dyDescent="0.25">
      <c r="A67" s="1" t="s">
        <v>63</v>
      </c>
      <c r="B67" s="1" t="s">
        <v>63</v>
      </c>
      <c r="C67" s="1" t="s">
        <v>63</v>
      </c>
      <c r="D67" s="2">
        <f>190.03+412.59+16573.35</f>
        <v>17175.969999999998</v>
      </c>
      <c r="E67" s="1">
        <v>3132</v>
      </c>
      <c r="F67" s="10" t="s">
        <v>143</v>
      </c>
    </row>
    <row r="68" spans="1:6" x14ac:dyDescent="0.25">
      <c r="A68" s="1" t="s">
        <v>63</v>
      </c>
      <c r="B68" s="1" t="s">
        <v>63</v>
      </c>
      <c r="C68" s="1" t="s">
        <v>63</v>
      </c>
      <c r="D68" s="2">
        <f>1135+90+42</f>
        <v>1267</v>
      </c>
      <c r="E68" s="1">
        <v>3211</v>
      </c>
      <c r="F68" s="10" t="s">
        <v>133</v>
      </c>
    </row>
    <row r="69" spans="1:6" x14ac:dyDescent="0.25">
      <c r="A69" s="1" t="s">
        <v>63</v>
      </c>
      <c r="B69" s="1" t="s">
        <v>63</v>
      </c>
      <c r="C69" s="1" t="s">
        <v>63</v>
      </c>
      <c r="D69" s="2">
        <v>1200.95</v>
      </c>
      <c r="E69" s="1">
        <v>3212</v>
      </c>
      <c r="F69" s="10" t="s">
        <v>144</v>
      </c>
    </row>
    <row r="70" spans="1:6" x14ac:dyDescent="0.25">
      <c r="A70" s="8" t="s">
        <v>145</v>
      </c>
      <c r="B70" s="1"/>
      <c r="C70" s="1"/>
      <c r="D70" s="9">
        <f>SUM(D6:D69)</f>
        <v>187862.80000000002</v>
      </c>
      <c r="E70" s="1"/>
      <c r="F70" s="1"/>
    </row>
    <row r="72" spans="1:6" x14ac:dyDescent="0.25">
      <c r="A72" t="s">
        <v>146</v>
      </c>
      <c r="F72" s="6" t="s">
        <v>147</v>
      </c>
    </row>
    <row r="73" spans="1:6" x14ac:dyDescent="0.25">
      <c r="F73" s="6"/>
    </row>
    <row r="74" spans="1:6" x14ac:dyDescent="0.25">
      <c r="F74" s="6" t="s">
        <v>148</v>
      </c>
    </row>
    <row r="75" spans="1:6" x14ac:dyDescent="0.25">
      <c r="F75" s="6" t="s">
        <v>149</v>
      </c>
    </row>
  </sheetData>
  <mergeCells count="2">
    <mergeCell ref="A2:F2"/>
    <mergeCell ref="A3:F3"/>
  </mergeCells>
  <pageMargins left="0.23622047244094491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ODLIV_TRANS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Mrđen Marija</dc:creator>
  <cp:lastModifiedBy>Mrđen Marija</cp:lastModifiedBy>
  <cp:lastPrinted>2025-01-02T13:49:31Z</cp:lastPrinted>
  <dcterms:created xsi:type="dcterms:W3CDTF">2025-01-02T13:49:51Z</dcterms:created>
  <dcterms:modified xsi:type="dcterms:W3CDTF">2025-01-02T13:49:51Z</dcterms:modified>
</cp:coreProperties>
</file>