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<sst xmlns="http://schemas.openxmlformats.org/spreadsheetml/2006/main" count="356" uniqueCount="248">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</sst>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130" zoomScaleNormal="130" zoomScalePageLayoutView="0" workbookViewId="0" topLeftCell="A25">
      <selection activeCell="D30" sqref="D30"/>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9" activePane="bottomLeft" state="frozen"/>
      <selection pane="topLeft" activeCell="A1" sqref="A1"/>
      <selection pane="bottomLeft" activeCell="C98" sqref="C98"/>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0.6666666666666666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0.8333333333333334</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227</v>
      </c>
      <c r="F20" s="32">
        <f>+VALUE(A36)</f>
        <v>1</v>
      </c>
    </row>
    <row r="21" spans="1:6" ht="24.75" customHeight="1">
      <c r="A21" s="101">
        <f>_xlfn.IFERROR((COUNTIF(C18:C20,"Da")+(COUNTIF(C18:C20,"Djelomično")/2))/((COUNTIF(C18:C20,"Da")+COUNTIF(C18:C20,"Ne")+COUNTIF(C18:C20,"Djelomično"))),"Nije primjenjivo")</f>
        <v>0.8333333333333334</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0</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6</v>
      </c>
    </row>
    <row r="68" spans="1:3" ht="45">
      <c r="A68" s="15" t="s">
        <v>106</v>
      </c>
      <c r="B68" s="10" t="s">
        <v>102</v>
      </c>
      <c r="C68" s="79" t="s">
        <v>6</v>
      </c>
    </row>
    <row r="69" spans="1:3" ht="15">
      <c r="A69" s="15" t="s">
        <v>107</v>
      </c>
      <c r="B69" s="10" t="s">
        <v>103</v>
      </c>
      <c r="C69" s="79" t="s">
        <v>6</v>
      </c>
    </row>
    <row r="70" spans="1:3" ht="15">
      <c r="A70" s="15" t="s">
        <v>108</v>
      </c>
      <c r="B70" s="10" t="s">
        <v>104</v>
      </c>
      <c r="C70" s="79" t="s">
        <v>18</v>
      </c>
    </row>
    <row r="71" spans="1:3" ht="24.75" customHeight="1">
      <c r="A71" s="101">
        <f>_xlfn.IFERROR((COUNTIF(C67:C70,"Da")+(COUNTIF(C67:C70,"Djelomično")/2))/((COUNTIF(C67:C70,"Da")+COUNTIF(C67:C70,"Ne")+COUNTIF(C67:C70,"Djelomično"))),"Nije primjenjivo")</f>
        <v>0</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Vučković Ivan</cp:lastModifiedBy>
  <cp:lastPrinted>2019-12-05T14:42:35Z</cp:lastPrinted>
  <dcterms:created xsi:type="dcterms:W3CDTF">2012-05-21T15:07:27Z</dcterms:created>
  <dcterms:modified xsi:type="dcterms:W3CDTF">2023-09-14T08:30:58Z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